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19200" windowHeight="10995" activeTab="2"/>
  </bookViews>
  <sheets>
    <sheet name="Comprob. densidad y espesor" sheetId="1" r:id="rId1"/>
    <sheet name="Datos del ensayo" sheetId="3" r:id="rId2"/>
    <sheet name="Informe de ensayo" sheetId="2" r:id="rId3"/>
  </sheets>
  <externalReferences>
    <externalReference r:id="rId4"/>
  </externalReferences>
  <definedNames>
    <definedName name="OLE_LINK3" localSheetId="0">'Comprob. densidad y espesor'!$A$1</definedName>
    <definedName name="OLE_LINK3" localSheetId="1">'Datos del ensayo'!#REF!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B21" i="1"/>
  <c r="B34" i="1"/>
  <c r="C31" i="1"/>
  <c r="D31" i="1"/>
  <c r="E31" i="1"/>
  <c r="F31" i="1"/>
  <c r="G31" i="1"/>
  <c r="B31" i="1"/>
  <c r="B35" i="1" s="1"/>
  <c r="C24" i="1"/>
  <c r="D24" i="1"/>
  <c r="E24" i="1"/>
  <c r="F24" i="1"/>
  <c r="G24" i="1"/>
  <c r="B24" i="1"/>
  <c r="C22" i="1"/>
  <c r="D22" i="1"/>
  <c r="E22" i="1"/>
  <c r="F22" i="1"/>
  <c r="G22" i="1"/>
  <c r="B13" i="1"/>
  <c r="B22" i="1" s="1"/>
  <c r="C21" i="1"/>
  <c r="D21" i="1"/>
  <c r="E21" i="1"/>
  <c r="F21" i="1"/>
  <c r="G21" i="1"/>
  <c r="C29" i="3"/>
  <c r="D29" i="3"/>
  <c r="E29" i="3"/>
  <c r="F29" i="3"/>
  <c r="G29" i="3"/>
  <c r="B29" i="3"/>
  <c r="C28" i="3"/>
  <c r="D28" i="3"/>
  <c r="E28" i="3"/>
  <c r="F28" i="3"/>
  <c r="G28" i="3"/>
  <c r="B28" i="3"/>
  <c r="C27" i="3"/>
  <c r="D27" i="3"/>
  <c r="E27" i="3"/>
  <c r="F27" i="3"/>
  <c r="G27" i="3"/>
  <c r="B27" i="3"/>
  <c r="C13" i="1"/>
  <c r="D13" i="1"/>
  <c r="E13" i="1"/>
  <c r="F13" i="1"/>
  <c r="G13" i="1"/>
</calcChain>
</file>

<file path=xl/sharedStrings.xml><?xml version="1.0" encoding="utf-8"?>
<sst xmlns="http://schemas.openxmlformats.org/spreadsheetml/2006/main" count="75" uniqueCount="55">
  <si>
    <t>Espesor (mm)</t>
  </si>
  <si>
    <t>Punto medida</t>
  </si>
  <si>
    <t>Probeta 1</t>
  </si>
  <si>
    <t>Probeta 2</t>
  </si>
  <si>
    <t>Probeta 3</t>
  </si>
  <si>
    <t>Probeta 4</t>
  </si>
  <si>
    <t>Probeta 5</t>
  </si>
  <si>
    <t>Probeta 6</t>
  </si>
  <si>
    <t>Espesor medio</t>
  </si>
  <si>
    <r>
      <t>Procedimiento D: Densidad aparente por método geométrico</t>
    </r>
    <r>
      <rPr>
        <sz val="11"/>
        <color rgb="FF000000"/>
        <rFont val="Arial"/>
        <family val="2"/>
      </rPr>
      <t> </t>
    </r>
  </si>
  <si>
    <t>Probeta nº</t>
  </si>
  <si>
    <t xml:space="preserve">Masa (g) </t>
  </si>
  <si>
    <t xml:space="preserve">Anchura  (mm) </t>
  </si>
  <si>
    <t xml:space="preserve">Longitud (mm) </t>
  </si>
  <si>
    <r>
      <t>Densidad aparente geométrica (Mg/m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) </t>
    </r>
    <r>
      <rPr>
        <b/>
        <i/>
        <sz val="10"/>
        <color theme="1"/>
        <rFont val="Arial"/>
        <family val="2"/>
      </rPr>
      <t>r</t>
    </r>
    <r>
      <rPr>
        <b/>
        <i/>
        <vertAlign val="subscript"/>
        <sz val="10"/>
        <color theme="1"/>
        <rFont val="Arial"/>
        <family val="2"/>
      </rPr>
      <t>b</t>
    </r>
    <r>
      <rPr>
        <b/>
        <vertAlign val="subscript"/>
        <sz val="10"/>
        <color theme="1"/>
        <rFont val="Arial"/>
        <family val="2"/>
      </rPr>
      <t xml:space="preserve">dim </t>
    </r>
  </si>
  <si>
    <t xml:space="preserve">% Compactación </t>
  </si>
  <si>
    <t>Procedimiento B: Superficie Saturada Seca</t>
  </si>
  <si>
    <t>Tra. agua (ºC):</t>
  </si>
  <si>
    <r>
      <t>Densidad agua  (Mg/m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)  </t>
    </r>
    <r>
      <rPr>
        <b/>
        <i/>
        <sz val="10"/>
        <color theme="1"/>
        <rFont val="Arial"/>
        <family val="2"/>
      </rPr>
      <t>rw</t>
    </r>
  </si>
  <si>
    <t xml:space="preserve">Masa de la probeta saturada sumergida (g)  </t>
  </si>
  <si>
    <t xml:space="preserve">Masa de la probeta saturada al aire (g) </t>
  </si>
  <si>
    <t>Volumen Probeta (c.c.)</t>
  </si>
  <si>
    <r>
      <t xml:space="preserve">Densidad aparente S.S.S. (Mg/m3) </t>
    </r>
    <r>
      <rPr>
        <b/>
        <i/>
        <sz val="10"/>
        <color theme="1"/>
        <rFont val="Arial"/>
        <family val="2"/>
      </rPr>
      <t>rbssd</t>
    </r>
  </si>
  <si>
    <t xml:space="preserve"> </t>
  </si>
  <si>
    <t>% Compactación s/densidad referencia</t>
  </si>
  <si>
    <t>Deformación (mm)</t>
  </si>
  <si>
    <t>ciclos</t>
  </si>
  <si>
    <r>
      <t xml:space="preserve"> </t>
    </r>
    <r>
      <rPr>
        <b/>
        <sz val="9"/>
        <color theme="1"/>
        <rFont val="Arial"/>
        <family val="2"/>
      </rPr>
      <t>RD</t>
    </r>
    <r>
      <rPr>
        <b/>
        <vertAlign val="subscript"/>
        <sz val="9"/>
        <color theme="1"/>
        <rFont val="Arial"/>
        <family val="2"/>
      </rPr>
      <t xml:space="preserve">AIRE </t>
    </r>
    <r>
      <rPr>
        <sz val="9"/>
        <color theme="1"/>
        <rFont val="Arial"/>
        <family val="2"/>
      </rPr>
      <t>:</t>
    </r>
  </si>
  <si>
    <r>
      <t xml:space="preserve"> </t>
    </r>
    <r>
      <rPr>
        <b/>
        <sz val="11"/>
        <color theme="1"/>
        <rFont val="Calibri"/>
        <family val="2"/>
      </rPr>
      <t>WTS</t>
    </r>
    <r>
      <rPr>
        <b/>
        <vertAlign val="subscript"/>
        <sz val="9"/>
        <color theme="1"/>
        <rFont val="Arial"/>
        <family val="2"/>
      </rPr>
      <t>AIRE</t>
    </r>
    <r>
      <rPr>
        <sz val="9"/>
        <color theme="1"/>
        <rFont val="Arial"/>
        <family val="2"/>
      </rPr>
      <t>:</t>
    </r>
  </si>
  <si>
    <r>
      <t xml:space="preserve"> </t>
    </r>
    <r>
      <rPr>
        <b/>
        <sz val="9"/>
        <color theme="1"/>
        <rFont val="Arial"/>
        <family val="2"/>
      </rPr>
      <t>PRD</t>
    </r>
    <r>
      <rPr>
        <b/>
        <vertAlign val="subscript"/>
        <sz val="9"/>
        <color theme="1"/>
        <rFont val="Arial"/>
        <family val="2"/>
      </rPr>
      <t>AIRE</t>
    </r>
    <r>
      <rPr>
        <sz val="9"/>
        <color theme="1"/>
        <rFont val="Arial"/>
        <family val="2"/>
      </rPr>
      <t xml:space="preserve"> :</t>
    </r>
  </si>
  <si>
    <t>INFORME DE RESULTADOS</t>
  </si>
  <si>
    <t>Muestra Nº 1</t>
  </si>
  <si>
    <t>Muestra Nº 2</t>
  </si>
  <si>
    <t>Identificación</t>
  </si>
  <si>
    <r>
      <t>Dens. Volumétrica, DV, Mg/m</t>
    </r>
    <r>
      <rPr>
        <b/>
        <vertAlign val="superscript"/>
        <sz val="10"/>
        <color theme="1"/>
        <rFont val="Arial"/>
        <family val="2"/>
      </rPr>
      <t>3</t>
    </r>
  </si>
  <si>
    <t>Método determinación de la DV</t>
  </si>
  <si>
    <t>Temperatura, º C</t>
  </si>
  <si>
    <t>% compactación</t>
  </si>
  <si>
    <t>Espesor de la muestra, mm</t>
  </si>
  <si>
    <t>WTS aire</t>
  </si>
  <si>
    <t>Media WTS</t>
  </si>
  <si>
    <t>PRD (%) aire</t>
  </si>
  <si>
    <t>Media PRD (%)</t>
  </si>
  <si>
    <t>RD (mm) aire</t>
  </si>
  <si>
    <t>Media RD (mm)</t>
  </si>
  <si>
    <t>Compactación</t>
  </si>
  <si>
    <t>Fecha de fabricación</t>
  </si>
  <si>
    <t>Fecha de ensayo</t>
  </si>
  <si>
    <t>Observaciones</t>
  </si>
  <si>
    <t>Fecha:</t>
  </si>
  <si>
    <t>Firma</t>
  </si>
  <si>
    <t>COMPROBACIÓN DENSIDAD Y ESPESOR DE LA PROBETA.</t>
  </si>
  <si>
    <r>
      <t>Densidad de referencia (Mg/m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) </t>
    </r>
    <r>
      <rPr>
        <b/>
        <i/>
        <sz val="10"/>
        <color theme="1"/>
        <rFont val="Arial"/>
        <family val="2"/>
      </rPr>
      <t/>
    </r>
  </si>
  <si>
    <r>
      <t xml:space="preserve">Densidad de referencia (Mg/m3) </t>
    </r>
    <r>
      <rPr>
        <b/>
        <i/>
        <sz val="10"/>
        <color theme="1"/>
        <rFont val="Arial"/>
        <family val="2"/>
      </rPr>
      <t/>
    </r>
  </si>
  <si>
    <t>Espesor medio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</si>
</sst>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66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808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3" fillId="0" borderId="0" xfId="0" applyFont="1"/>
    <xf numFmtId="0" fontId="3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" fillId="0" borderId="0" xfId="0" applyFont="1"/>
    <xf numFmtId="0" fontId="16" fillId="0" borderId="0" xfId="0" applyFont="1"/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justify" vertical="center"/>
    </xf>
    <xf numFmtId="0" fontId="7" fillId="5" borderId="3" xfId="0" applyFont="1" applyFill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RD (mm) - Ciclos</a:t>
            </a:r>
          </a:p>
        </c:rich>
      </c:tx>
      <c:layout>
        <c:manualLayout>
          <c:xMode val="edge"/>
          <c:yMode val="edge"/>
          <c:x val="0.42700729927007297"/>
          <c:y val="1.5151559989228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3503649635038"/>
          <c:y val="0.19697027985996643"/>
          <c:w val="0.78467153284671531"/>
          <c:h val="0.6333352075497382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noFill/>
              <a:prstDash val="solid"/>
            </a:ln>
          </c:spPr>
          <c:marker>
            <c:symbol val="none"/>
          </c:marker>
          <c:xVal>
            <c:numRef>
              <c:f>[1]Datos!$E$11:$E$111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[1]Datos!$G$11:$G$111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Muestra Nº1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32752"/>
        <c:axId val="210834320"/>
      </c:scatterChart>
      <c:valAx>
        <c:axId val="210832752"/>
        <c:scaling>
          <c:orientation val="minMax"/>
          <c:max val="1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Ciclos</a:t>
                </a:r>
              </a:p>
            </c:rich>
          </c:tx>
          <c:layout>
            <c:manualLayout>
              <c:xMode val="edge"/>
              <c:yMode val="edge"/>
              <c:x val="0.49270072992700731"/>
              <c:y val="0.91212391135153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34320"/>
        <c:crosses val="autoZero"/>
        <c:crossBetween val="midCat"/>
        <c:majorUnit val="2000"/>
        <c:minorUnit val="500"/>
      </c:valAx>
      <c:valAx>
        <c:axId val="210834320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RD (mm)</a:t>
                </a:r>
              </a:p>
            </c:rich>
          </c:tx>
          <c:layout>
            <c:manualLayout>
              <c:xMode val="edge"/>
              <c:yMode val="edge"/>
              <c:x val="1.4598540145985401E-2"/>
              <c:y val="0.41818305570269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32752"/>
        <c:crosses val="autoZero"/>
        <c:crossBetween val="midCat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21</xdr:row>
      <xdr:rowOff>38100</xdr:rowOff>
    </xdr:from>
    <xdr:to>
      <xdr:col>7</xdr:col>
      <xdr:colOff>104775</xdr:colOff>
      <xdr:row>36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9" workbookViewId="0">
      <selection activeCell="J31" sqref="J31"/>
    </sheetView>
  </sheetViews>
  <sheetFormatPr baseColWidth="10" defaultRowHeight="15" x14ac:dyDescent="0.25"/>
  <cols>
    <col min="1" max="1" width="37.140625" bestFit="1" customWidth="1"/>
  </cols>
  <sheetData>
    <row r="1" spans="1:7" ht="30.75" customHeight="1" x14ac:dyDescent="0.25">
      <c r="A1" s="78" t="s">
        <v>51</v>
      </c>
      <c r="B1" s="78"/>
      <c r="C1" s="78"/>
      <c r="D1" s="78"/>
      <c r="E1" s="78"/>
      <c r="F1" s="78"/>
      <c r="G1" s="78"/>
    </row>
    <row r="2" spans="1:7" ht="30.75" customHeight="1" thickBot="1" x14ac:dyDescent="0.3">
      <c r="A2" s="3"/>
      <c r="B2" s="4"/>
      <c r="C2" s="4"/>
      <c r="D2" s="4"/>
      <c r="E2" s="4"/>
      <c r="F2" s="4"/>
      <c r="G2" s="4"/>
    </row>
    <row r="3" spans="1:7" ht="30.75" customHeight="1" thickBot="1" x14ac:dyDescent="0.3">
      <c r="A3" s="5"/>
      <c r="B3" s="8" t="s">
        <v>0</v>
      </c>
      <c r="C3" s="9"/>
      <c r="D3" s="9"/>
      <c r="E3" s="9"/>
      <c r="F3" s="9"/>
      <c r="G3" s="10"/>
    </row>
    <row r="4" spans="1:7" ht="30.75" customHeight="1" thickBo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ht="30.75" customHeight="1" thickBot="1" x14ac:dyDescent="0.3">
      <c r="A5" s="6">
        <v>1</v>
      </c>
      <c r="B5" s="87"/>
      <c r="C5" s="87"/>
      <c r="D5" s="87"/>
      <c r="E5" s="87"/>
      <c r="F5" s="87"/>
      <c r="G5" s="87"/>
    </row>
    <row r="6" spans="1:7" ht="30.75" customHeight="1" thickBot="1" x14ac:dyDescent="0.3">
      <c r="A6" s="6">
        <v>2</v>
      </c>
      <c r="B6" s="87"/>
      <c r="C6" s="87"/>
      <c r="D6" s="87"/>
      <c r="E6" s="87"/>
      <c r="F6" s="87"/>
      <c r="G6" s="87"/>
    </row>
    <row r="7" spans="1:7" ht="30.75" customHeight="1" thickBot="1" x14ac:dyDescent="0.3">
      <c r="A7" s="6">
        <v>3</v>
      </c>
      <c r="B7" s="87"/>
      <c r="C7" s="87"/>
      <c r="D7" s="87"/>
      <c r="E7" s="87"/>
      <c r="F7" s="87"/>
      <c r="G7" s="87"/>
    </row>
    <row r="8" spans="1:7" ht="30.75" customHeight="1" thickBot="1" x14ac:dyDescent="0.3">
      <c r="A8" s="6">
        <v>4</v>
      </c>
      <c r="B8" s="87"/>
      <c r="C8" s="87"/>
      <c r="D8" s="87"/>
      <c r="E8" s="87"/>
      <c r="F8" s="87"/>
      <c r="G8" s="87"/>
    </row>
    <row r="9" spans="1:7" ht="30.75" customHeight="1" thickBot="1" x14ac:dyDescent="0.3">
      <c r="A9" s="6">
        <v>5</v>
      </c>
      <c r="B9" s="87"/>
      <c r="C9" s="87"/>
      <c r="D9" s="87"/>
      <c r="E9" s="87"/>
      <c r="F9" s="87"/>
      <c r="G9" s="87"/>
    </row>
    <row r="10" spans="1:7" ht="30.75" customHeight="1" thickBot="1" x14ac:dyDescent="0.3">
      <c r="A10" s="6">
        <v>6</v>
      </c>
      <c r="B10" s="87"/>
      <c r="C10" s="87"/>
      <c r="D10" s="87"/>
      <c r="E10" s="87"/>
      <c r="F10" s="87"/>
      <c r="G10" s="87"/>
    </row>
    <row r="11" spans="1:7" ht="30.75" customHeight="1" thickBot="1" x14ac:dyDescent="0.3">
      <c r="A11" s="6">
        <v>7</v>
      </c>
      <c r="B11" s="87"/>
      <c r="C11" s="87"/>
      <c r="D11" s="87"/>
      <c r="E11" s="87"/>
      <c r="F11" s="87"/>
      <c r="G11" s="87"/>
    </row>
    <row r="12" spans="1:7" ht="30.75" customHeight="1" thickBot="1" x14ac:dyDescent="0.3">
      <c r="A12" s="6">
        <v>8</v>
      </c>
      <c r="B12" s="87"/>
      <c r="C12" s="87"/>
      <c r="D12" s="87"/>
      <c r="E12" s="87"/>
      <c r="F12" s="87"/>
      <c r="G12" s="87"/>
    </row>
    <row r="13" spans="1:7" ht="30.75" customHeight="1" thickBot="1" x14ac:dyDescent="0.3">
      <c r="A13" s="79" t="s">
        <v>8</v>
      </c>
      <c r="B13" s="7" t="str">
        <f t="shared" ref="B13:G13" si="0">IF(B5="","",AVERAGE(B5:B12))</f>
        <v/>
      </c>
      <c r="C13" s="7" t="str">
        <f t="shared" si="0"/>
        <v/>
      </c>
      <c r="D13" s="7" t="str">
        <f t="shared" si="0"/>
        <v/>
      </c>
      <c r="E13" s="7" t="str">
        <f t="shared" si="0"/>
        <v/>
      </c>
      <c r="F13" s="7" t="str">
        <f t="shared" si="0"/>
        <v/>
      </c>
      <c r="G13" s="7" t="str">
        <f t="shared" si="0"/>
        <v/>
      </c>
    </row>
    <row r="14" spans="1:7" ht="30.75" customHeight="1" thickBot="1" x14ac:dyDescent="0.3"/>
    <row r="15" spans="1:7" ht="15" customHeight="1" x14ac:dyDescent="0.25">
      <c r="A15" s="19" t="s">
        <v>9</v>
      </c>
      <c r="B15" s="20"/>
      <c r="C15" s="20"/>
      <c r="D15" s="20"/>
      <c r="E15" s="20"/>
      <c r="F15" s="20"/>
      <c r="G15" s="21"/>
    </row>
    <row r="16" spans="1:7" ht="15.75" thickBot="1" x14ac:dyDescent="0.3">
      <c r="A16" s="22"/>
      <c r="B16" s="23"/>
      <c r="C16" s="23"/>
      <c r="D16" s="23"/>
      <c r="E16" s="23"/>
      <c r="F16" s="23"/>
      <c r="G16" s="24"/>
    </row>
    <row r="17" spans="1:7" ht="24.95" customHeight="1" thickBot="1" x14ac:dyDescent="0.3">
      <c r="A17" s="5" t="s">
        <v>10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</row>
    <row r="18" spans="1:7" ht="24.95" customHeight="1" thickBot="1" x14ac:dyDescent="0.3">
      <c r="A18" s="5" t="s">
        <v>11</v>
      </c>
      <c r="B18" s="88"/>
      <c r="C18" s="88"/>
      <c r="D18" s="88"/>
      <c r="E18" s="88"/>
      <c r="F18" s="88"/>
      <c r="G18" s="88"/>
    </row>
    <row r="19" spans="1:7" ht="24.95" customHeight="1" thickBot="1" x14ac:dyDescent="0.3">
      <c r="A19" s="11" t="s">
        <v>12</v>
      </c>
      <c r="B19" s="88"/>
      <c r="C19" s="88"/>
      <c r="D19" s="88"/>
      <c r="E19" s="88"/>
      <c r="F19" s="88"/>
      <c r="G19" s="88"/>
    </row>
    <row r="20" spans="1:7" ht="24.95" customHeight="1" thickBot="1" x14ac:dyDescent="0.3">
      <c r="A20" s="11" t="s">
        <v>13</v>
      </c>
      <c r="B20" s="88"/>
      <c r="C20" s="88"/>
      <c r="D20" s="88"/>
      <c r="E20" s="88"/>
      <c r="F20" s="88"/>
      <c r="G20" s="88"/>
    </row>
    <row r="21" spans="1:7" ht="24.95" customHeight="1" thickBot="1" x14ac:dyDescent="0.3">
      <c r="A21" s="11" t="s">
        <v>54</v>
      </c>
      <c r="B21" s="85" t="str">
        <f t="shared" ref="B21:G21" si="1">B13</f>
        <v/>
      </c>
      <c r="C21" s="85" t="str">
        <f t="shared" si="1"/>
        <v/>
      </c>
      <c r="D21" s="85" t="str">
        <f t="shared" si="1"/>
        <v/>
      </c>
      <c r="E21" s="85" t="str">
        <f t="shared" si="1"/>
        <v/>
      </c>
      <c r="F21" s="85" t="str">
        <f t="shared" si="1"/>
        <v/>
      </c>
      <c r="G21" s="85" t="str">
        <f t="shared" si="1"/>
        <v/>
      </c>
    </row>
    <row r="22" spans="1:7" ht="24.95" customHeight="1" thickBot="1" x14ac:dyDescent="0.3">
      <c r="A22" s="13" t="s">
        <v>14</v>
      </c>
      <c r="B22" s="7" t="str">
        <f>IF(B18="","",B18*1000/(B19*B20*B21))</f>
        <v/>
      </c>
      <c r="C22" s="7" t="str">
        <f t="shared" ref="C22:G22" si="2">IF(C18="","",C18*1000/(C19*C20*C21))</f>
        <v/>
      </c>
      <c r="D22" s="7" t="str">
        <f t="shared" si="2"/>
        <v/>
      </c>
      <c r="E22" s="7" t="str">
        <f t="shared" si="2"/>
        <v/>
      </c>
      <c r="F22" s="7" t="str">
        <f t="shared" si="2"/>
        <v/>
      </c>
      <c r="G22" s="7" t="str">
        <f t="shared" si="2"/>
        <v/>
      </c>
    </row>
    <row r="23" spans="1:7" ht="24.95" customHeight="1" thickBot="1" x14ac:dyDescent="0.3">
      <c r="A23" s="13" t="s">
        <v>52</v>
      </c>
      <c r="B23" s="89"/>
      <c r="C23" s="90"/>
      <c r="D23" s="90"/>
      <c r="E23" s="90"/>
      <c r="F23" s="90"/>
      <c r="G23" s="91"/>
    </row>
    <row r="24" spans="1:7" ht="24.95" customHeight="1" thickBot="1" x14ac:dyDescent="0.3">
      <c r="A24" s="5" t="s">
        <v>15</v>
      </c>
      <c r="B24" s="14" t="str">
        <f>IF(B23="","",B22*100/$B$23)</f>
        <v/>
      </c>
      <c r="C24" s="14" t="str">
        <f t="shared" ref="C24:G24" si="3">IF(C23="","",C22*100/$B$23)</f>
        <v/>
      </c>
      <c r="D24" s="14" t="str">
        <f t="shared" si="3"/>
        <v/>
      </c>
      <c r="E24" s="14" t="str">
        <f t="shared" si="3"/>
        <v/>
      </c>
      <c r="F24" s="14" t="str">
        <f t="shared" si="3"/>
        <v/>
      </c>
      <c r="G24" s="14" t="str">
        <f t="shared" si="3"/>
        <v/>
      </c>
    </row>
    <row r="25" spans="1:7" x14ac:dyDescent="0.25">
      <c r="A25" s="15"/>
      <c r="B25" s="16"/>
      <c r="C25" s="16"/>
      <c r="D25" s="16"/>
      <c r="E25" s="17"/>
      <c r="F25" s="17"/>
      <c r="G25" s="2"/>
    </row>
    <row r="26" spans="1:7" x14ac:dyDescent="0.25">
      <c r="A26" s="25"/>
      <c r="B26" s="25"/>
      <c r="C26" s="25"/>
      <c r="D26" s="26"/>
      <c r="E26" s="28"/>
      <c r="F26" s="28"/>
      <c r="G26" s="30"/>
    </row>
    <row r="27" spans="1:7" ht="15.75" thickBot="1" x14ac:dyDescent="0.3">
      <c r="A27" s="23"/>
      <c r="B27" s="23"/>
      <c r="C27" s="23"/>
      <c r="D27" s="27"/>
      <c r="E27" s="29"/>
      <c r="F27" s="29"/>
      <c r="G27" s="18"/>
    </row>
    <row r="28" spans="1:7" ht="29.25" customHeight="1" thickBot="1" x14ac:dyDescent="0.3">
      <c r="A28" s="31" t="s">
        <v>16</v>
      </c>
      <c r="B28" s="32"/>
      <c r="C28" s="32"/>
      <c r="D28" s="32"/>
      <c r="E28" s="32"/>
      <c r="F28" s="32"/>
      <c r="G28" s="33"/>
    </row>
    <row r="29" spans="1:7" ht="24.95" customHeight="1" thickBot="1" x14ac:dyDescent="0.3">
      <c r="A29" s="5" t="s">
        <v>10</v>
      </c>
      <c r="B29" s="7" t="s">
        <v>2</v>
      </c>
      <c r="C29" s="7" t="s">
        <v>3</v>
      </c>
      <c r="D29" s="7" t="s">
        <v>4</v>
      </c>
      <c r="E29" s="7" t="s">
        <v>5</v>
      </c>
      <c r="F29" s="7" t="s">
        <v>6</v>
      </c>
      <c r="G29" s="7" t="s">
        <v>7</v>
      </c>
    </row>
    <row r="30" spans="1:7" ht="24.95" customHeight="1" thickBot="1" x14ac:dyDescent="0.3">
      <c r="A30" s="5" t="s">
        <v>17</v>
      </c>
      <c r="B30" s="88"/>
      <c r="C30" s="88"/>
      <c r="D30" s="88"/>
      <c r="E30" s="88"/>
      <c r="F30" s="88"/>
      <c r="G30" s="88"/>
    </row>
    <row r="31" spans="1:7" ht="24.95" customHeight="1" thickBot="1" x14ac:dyDescent="0.3">
      <c r="A31" s="13" t="s">
        <v>18</v>
      </c>
      <c r="B31" s="86" t="str">
        <f>IF(B30="","",1.00025205+((7.59*B30-5.32*B30^2)/1000000))</f>
        <v/>
      </c>
      <c r="C31" s="86" t="str">
        <f t="shared" ref="C31:G31" si="4">IF(C30="","",1.00025205+((7.59*C30-5.32*C30^2)/1000000))</f>
        <v/>
      </c>
      <c r="D31" s="86" t="str">
        <f t="shared" si="4"/>
        <v/>
      </c>
      <c r="E31" s="86" t="str">
        <f t="shared" si="4"/>
        <v/>
      </c>
      <c r="F31" s="86" t="str">
        <f t="shared" si="4"/>
        <v/>
      </c>
      <c r="G31" s="86" t="str">
        <f t="shared" si="4"/>
        <v/>
      </c>
    </row>
    <row r="32" spans="1:7" ht="24.95" customHeight="1" thickBot="1" x14ac:dyDescent="0.3">
      <c r="A32" s="13" t="s">
        <v>19</v>
      </c>
      <c r="B32" s="88"/>
      <c r="C32" s="88"/>
      <c r="D32" s="88"/>
      <c r="E32" s="88"/>
      <c r="F32" s="88"/>
      <c r="G32" s="88"/>
    </row>
    <row r="33" spans="1:7" ht="24.95" customHeight="1" thickBot="1" x14ac:dyDescent="0.3">
      <c r="A33" s="13" t="s">
        <v>20</v>
      </c>
      <c r="B33" s="88"/>
      <c r="C33" s="88"/>
      <c r="D33" s="88"/>
      <c r="E33" s="88"/>
      <c r="F33" s="88"/>
      <c r="G33" s="88"/>
    </row>
    <row r="34" spans="1:7" ht="24.95" customHeight="1" thickBot="1" x14ac:dyDescent="0.3">
      <c r="A34" s="13" t="s">
        <v>21</v>
      </c>
      <c r="B34" s="7" t="str">
        <f>IF(B19="","",B19*B20*B21/1000)</f>
        <v/>
      </c>
      <c r="C34" s="7"/>
      <c r="D34" s="7"/>
      <c r="E34" s="7"/>
      <c r="F34" s="7"/>
      <c r="G34" s="7"/>
    </row>
    <row r="35" spans="1:7" ht="24.95" customHeight="1" thickBot="1" x14ac:dyDescent="0.3">
      <c r="A35" s="13" t="s">
        <v>22</v>
      </c>
      <c r="B35" s="7" t="str">
        <f>IF(B18="","",(B18/(B33-B32))*B31)</f>
        <v/>
      </c>
      <c r="C35" s="7" t="s">
        <v>23</v>
      </c>
      <c r="D35" s="7"/>
      <c r="E35" s="7"/>
      <c r="F35" s="7"/>
      <c r="G35" s="7"/>
    </row>
    <row r="36" spans="1:7" ht="24.95" customHeight="1" thickBot="1" x14ac:dyDescent="0.3">
      <c r="A36" s="13" t="s">
        <v>53</v>
      </c>
      <c r="B36" s="89"/>
      <c r="C36" s="90"/>
      <c r="D36" s="90"/>
      <c r="E36" s="90"/>
      <c r="F36" s="90"/>
      <c r="G36" s="91"/>
    </row>
    <row r="37" spans="1:7" ht="24.95" customHeight="1" thickBot="1" x14ac:dyDescent="0.3">
      <c r="A37" s="13" t="s">
        <v>24</v>
      </c>
      <c r="B37" s="14" t="str">
        <f>IF(B36="","",B35*100/$B$23)</f>
        <v/>
      </c>
      <c r="C37" s="14" t="str">
        <f t="shared" ref="C37:G37" si="5">IF(C36="","",C35*100/$B$23)</f>
        <v/>
      </c>
      <c r="D37" s="14" t="str">
        <f t="shared" si="5"/>
        <v/>
      </c>
      <c r="E37" s="14" t="str">
        <f t="shared" si="5"/>
        <v/>
      </c>
      <c r="F37" s="14" t="str">
        <f t="shared" si="5"/>
        <v/>
      </c>
      <c r="G37" s="14" t="str">
        <f t="shared" si="5"/>
        <v/>
      </c>
    </row>
    <row r="38" spans="1:7" x14ac:dyDescent="0.25">
      <c r="A38" s="34"/>
    </row>
    <row r="40" spans="1:7" x14ac:dyDescent="0.25">
      <c r="A40" s="35"/>
    </row>
  </sheetData>
  <sheetProtection sheet="1" objects="1" scenarios="1"/>
  <mergeCells count="11">
    <mergeCell ref="A28:G28"/>
    <mergeCell ref="B36:G36"/>
    <mergeCell ref="A15:G16"/>
    <mergeCell ref="B23:G23"/>
    <mergeCell ref="A26:C27"/>
    <mergeCell ref="D26:D27"/>
    <mergeCell ref="E26:E27"/>
    <mergeCell ref="F26:F27"/>
    <mergeCell ref="G26:G27"/>
    <mergeCell ref="B3:G3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C35" sqref="C35"/>
    </sheetView>
  </sheetViews>
  <sheetFormatPr baseColWidth="10" defaultRowHeight="15" x14ac:dyDescent="0.25"/>
  <cols>
    <col min="1" max="1" width="37.85546875" bestFit="1" customWidth="1"/>
  </cols>
  <sheetData>
    <row r="1" spans="1:7" x14ac:dyDescent="0.25">
      <c r="A1" s="35"/>
    </row>
    <row r="2" spans="1:7" x14ac:dyDescent="0.25">
      <c r="A2" s="34"/>
    </row>
    <row r="3" spans="1:7" ht="15.75" thickBot="1" x14ac:dyDescent="0.3">
      <c r="A3" s="1"/>
    </row>
    <row r="4" spans="1:7" ht="15.75" thickBot="1" x14ac:dyDescent="0.3">
      <c r="A4" s="36"/>
      <c r="B4" s="42" t="s">
        <v>25</v>
      </c>
      <c r="C4" s="43"/>
      <c r="D4" s="43"/>
      <c r="E4" s="43"/>
      <c r="F4" s="43"/>
      <c r="G4" s="44"/>
    </row>
    <row r="5" spans="1:7" ht="15.75" thickBot="1" x14ac:dyDescent="0.3">
      <c r="A5" s="2" t="s">
        <v>26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15.75" thickBot="1" x14ac:dyDescent="0.3">
      <c r="A6" s="16">
        <v>0</v>
      </c>
      <c r="B6" s="83"/>
      <c r="C6" s="80"/>
      <c r="D6" s="84"/>
      <c r="E6" s="84"/>
      <c r="F6" s="84"/>
      <c r="G6" s="84"/>
    </row>
    <row r="7" spans="1:7" ht="15.75" thickBot="1" x14ac:dyDescent="0.3">
      <c r="A7" s="16">
        <v>500</v>
      </c>
      <c r="B7" s="83"/>
      <c r="C7" s="80"/>
      <c r="D7" s="84"/>
      <c r="E7" s="84"/>
      <c r="F7" s="84"/>
      <c r="G7" s="84"/>
    </row>
    <row r="8" spans="1:7" ht="15.75" thickBot="1" x14ac:dyDescent="0.3">
      <c r="A8" s="16">
        <v>1000</v>
      </c>
      <c r="B8" s="83"/>
      <c r="C8" s="80"/>
      <c r="D8" s="84"/>
      <c r="E8" s="84"/>
      <c r="F8" s="84"/>
      <c r="G8" s="84"/>
    </row>
    <row r="9" spans="1:7" ht="15.75" thickBot="1" x14ac:dyDescent="0.3">
      <c r="A9" s="16">
        <v>1500</v>
      </c>
      <c r="B9" s="83"/>
      <c r="C9" s="80"/>
      <c r="D9" s="84"/>
      <c r="E9" s="84"/>
      <c r="F9" s="84"/>
      <c r="G9" s="84"/>
    </row>
    <row r="10" spans="1:7" ht="15.75" thickBot="1" x14ac:dyDescent="0.3">
      <c r="A10" s="16">
        <v>2000</v>
      </c>
      <c r="B10" s="83"/>
      <c r="C10" s="80"/>
      <c r="D10" s="84"/>
      <c r="E10" s="84"/>
      <c r="F10" s="84"/>
      <c r="G10" s="84"/>
    </row>
    <row r="11" spans="1:7" ht="15.75" thickBot="1" x14ac:dyDescent="0.3">
      <c r="A11" s="16">
        <v>2500</v>
      </c>
      <c r="B11" s="83"/>
      <c r="C11" s="80"/>
      <c r="D11" s="84"/>
      <c r="E11" s="84"/>
      <c r="F11" s="84"/>
      <c r="G11" s="84"/>
    </row>
    <row r="12" spans="1:7" ht="15.75" thickBot="1" x14ac:dyDescent="0.3">
      <c r="A12" s="16">
        <v>3000</v>
      </c>
      <c r="B12" s="83"/>
      <c r="C12" s="80"/>
      <c r="D12" s="84"/>
      <c r="E12" s="84"/>
      <c r="F12" s="84"/>
      <c r="G12" s="84"/>
    </row>
    <row r="13" spans="1:7" ht="15.75" thickBot="1" x14ac:dyDescent="0.3">
      <c r="A13" s="16">
        <v>3500</v>
      </c>
      <c r="B13" s="83"/>
      <c r="C13" s="80"/>
      <c r="D13" s="84"/>
      <c r="E13" s="84"/>
      <c r="F13" s="84"/>
      <c r="G13" s="84"/>
    </row>
    <row r="14" spans="1:7" ht="15.75" thickBot="1" x14ac:dyDescent="0.3">
      <c r="A14" s="16">
        <v>4000</v>
      </c>
      <c r="B14" s="83"/>
      <c r="C14" s="80"/>
      <c r="D14" s="84"/>
      <c r="E14" s="84"/>
      <c r="F14" s="84"/>
      <c r="G14" s="84"/>
    </row>
    <row r="15" spans="1:7" ht="15.75" thickBot="1" x14ac:dyDescent="0.3">
      <c r="A15" s="16">
        <v>4500</v>
      </c>
      <c r="B15" s="83"/>
      <c r="C15" s="80"/>
      <c r="D15" s="84"/>
      <c r="E15" s="84"/>
      <c r="F15" s="84"/>
      <c r="G15" s="84"/>
    </row>
    <row r="16" spans="1:7" ht="15.75" thickBot="1" x14ac:dyDescent="0.3">
      <c r="A16" s="16">
        <v>5000</v>
      </c>
      <c r="B16" s="83"/>
      <c r="C16" s="80"/>
      <c r="D16" s="84"/>
      <c r="E16" s="84"/>
      <c r="F16" s="84"/>
      <c r="G16" s="84"/>
    </row>
    <row r="17" spans="1:7" ht="15.75" thickBot="1" x14ac:dyDescent="0.3">
      <c r="A17" s="16">
        <v>5500</v>
      </c>
      <c r="B17" s="83"/>
      <c r="C17" s="80"/>
      <c r="D17" s="84"/>
      <c r="E17" s="84"/>
      <c r="F17" s="84"/>
      <c r="G17" s="84"/>
    </row>
    <row r="18" spans="1:7" ht="15.75" thickBot="1" x14ac:dyDescent="0.3">
      <c r="A18" s="16">
        <v>6000</v>
      </c>
      <c r="B18" s="83"/>
      <c r="C18" s="80"/>
      <c r="D18" s="84"/>
      <c r="E18" s="84"/>
      <c r="F18" s="84"/>
      <c r="G18" s="84"/>
    </row>
    <row r="19" spans="1:7" ht="15.75" thickBot="1" x14ac:dyDescent="0.3">
      <c r="A19" s="16">
        <v>6500</v>
      </c>
      <c r="B19" s="83"/>
      <c r="C19" s="80"/>
      <c r="D19" s="84"/>
      <c r="E19" s="84"/>
      <c r="F19" s="84"/>
      <c r="G19" s="84"/>
    </row>
    <row r="20" spans="1:7" ht="15.75" thickBot="1" x14ac:dyDescent="0.3">
      <c r="A20" s="16">
        <v>7000</v>
      </c>
      <c r="B20" s="83"/>
      <c r="C20" s="80"/>
      <c r="D20" s="84"/>
      <c r="E20" s="84"/>
      <c r="F20" s="84"/>
      <c r="G20" s="84"/>
    </row>
    <row r="21" spans="1:7" ht="15.75" thickBot="1" x14ac:dyDescent="0.3">
      <c r="A21" s="16">
        <v>7500</v>
      </c>
      <c r="B21" s="83"/>
      <c r="C21" s="80"/>
      <c r="D21" s="84"/>
      <c r="E21" s="84"/>
      <c r="F21" s="84"/>
      <c r="G21" s="84"/>
    </row>
    <row r="22" spans="1:7" ht="15.75" thickBot="1" x14ac:dyDescent="0.3">
      <c r="A22" s="16">
        <v>8000</v>
      </c>
      <c r="B22" s="83"/>
      <c r="C22" s="80"/>
      <c r="D22" s="84"/>
      <c r="E22" s="84"/>
      <c r="F22" s="84"/>
      <c r="G22" s="84"/>
    </row>
    <row r="23" spans="1:7" ht="15.75" thickBot="1" x14ac:dyDescent="0.3">
      <c r="A23" s="16">
        <v>8500</v>
      </c>
      <c r="B23" s="83"/>
      <c r="C23" s="80"/>
      <c r="D23" s="84"/>
      <c r="E23" s="84"/>
      <c r="F23" s="84"/>
      <c r="G23" s="84"/>
    </row>
    <row r="24" spans="1:7" ht="15.75" thickBot="1" x14ac:dyDescent="0.3">
      <c r="A24" s="16">
        <v>9000</v>
      </c>
      <c r="B24" s="83"/>
      <c r="C24" s="80"/>
      <c r="D24" s="84"/>
      <c r="E24" s="84"/>
      <c r="F24" s="84"/>
      <c r="G24" s="84"/>
    </row>
    <row r="25" spans="1:7" ht="15.75" thickBot="1" x14ac:dyDescent="0.3">
      <c r="A25" s="16">
        <v>9500</v>
      </c>
      <c r="B25" s="83"/>
      <c r="C25" s="80"/>
      <c r="D25" s="84"/>
      <c r="E25" s="84"/>
      <c r="F25" s="84"/>
      <c r="G25" s="84"/>
    </row>
    <row r="26" spans="1:7" ht="15.75" thickBot="1" x14ac:dyDescent="0.3">
      <c r="A26" s="16">
        <v>10000</v>
      </c>
      <c r="B26" s="83"/>
      <c r="C26" s="80"/>
      <c r="D26" s="84"/>
      <c r="E26" s="84"/>
      <c r="F26" s="84"/>
      <c r="G26" s="84"/>
    </row>
    <row r="27" spans="1:7" ht="15.75" thickBot="1" x14ac:dyDescent="0.3">
      <c r="A27" s="37" t="s">
        <v>27</v>
      </c>
      <c r="B27" s="38" t="str">
        <f>IF(B26="","",B26)</f>
        <v/>
      </c>
      <c r="C27" s="38" t="str">
        <f t="shared" ref="C27:G27" si="0">IF(C26="","",C26)</f>
        <v/>
      </c>
      <c r="D27" s="38" t="str">
        <f t="shared" si="0"/>
        <v/>
      </c>
      <c r="E27" s="38" t="str">
        <f t="shared" si="0"/>
        <v/>
      </c>
      <c r="F27" s="38" t="str">
        <f t="shared" si="0"/>
        <v/>
      </c>
      <c r="G27" s="38" t="str">
        <f t="shared" si="0"/>
        <v/>
      </c>
    </row>
    <row r="28" spans="1:7" ht="15.75" thickBot="1" x14ac:dyDescent="0.3">
      <c r="A28" s="37" t="s">
        <v>28</v>
      </c>
      <c r="B28" s="38" t="str">
        <f>IF(B26="","",(B26-B16)/5)</f>
        <v/>
      </c>
      <c r="C28" s="38" t="str">
        <f t="shared" ref="C28:G28" si="1">IF(C26="","",(C26-C16)/5)</f>
        <v/>
      </c>
      <c r="D28" s="38" t="str">
        <f t="shared" si="1"/>
        <v/>
      </c>
      <c r="E28" s="38" t="str">
        <f t="shared" si="1"/>
        <v/>
      </c>
      <c r="F28" s="38" t="str">
        <f t="shared" si="1"/>
        <v/>
      </c>
      <c r="G28" s="38" t="str">
        <f t="shared" si="1"/>
        <v/>
      </c>
    </row>
    <row r="29" spans="1:7" ht="15.75" thickBot="1" x14ac:dyDescent="0.3">
      <c r="A29" s="37" t="s">
        <v>29</v>
      </c>
      <c r="B29" s="38" t="str">
        <f>IF(B31="","",B27*100/B31)</f>
        <v/>
      </c>
      <c r="C29" s="38" t="str">
        <f t="shared" ref="C29:G29" si="2">IF(C31="","",C27*100/C31)</f>
        <v/>
      </c>
      <c r="D29" s="38" t="str">
        <f t="shared" si="2"/>
        <v/>
      </c>
      <c r="E29" s="38" t="str">
        <f t="shared" si="2"/>
        <v/>
      </c>
      <c r="F29" s="38" t="str">
        <f t="shared" si="2"/>
        <v/>
      </c>
      <c r="G29" s="38" t="str">
        <f t="shared" si="2"/>
        <v/>
      </c>
    </row>
    <row r="30" spans="1:7" ht="15.75" thickBot="1" x14ac:dyDescent="0.3">
      <c r="A30" s="36"/>
      <c r="B30" s="36"/>
      <c r="C30" s="36"/>
      <c r="D30" s="36"/>
      <c r="E30" s="36"/>
      <c r="F30" s="36"/>
      <c r="G30" s="36"/>
    </row>
    <row r="31" spans="1:7" ht="15.75" thickBot="1" x14ac:dyDescent="0.3">
      <c r="A31" s="39" t="s">
        <v>0</v>
      </c>
      <c r="B31" s="81"/>
      <c r="C31" s="82"/>
      <c r="D31" s="82"/>
      <c r="E31" s="82"/>
      <c r="F31" s="82"/>
      <c r="G31" s="82"/>
    </row>
    <row r="32" spans="1:7" x14ac:dyDescent="0.25">
      <c r="A32" s="36"/>
      <c r="B32" s="41"/>
      <c r="C32" s="36"/>
      <c r="D32" s="36"/>
      <c r="E32" s="36"/>
      <c r="F32" s="36"/>
      <c r="G32" s="36"/>
    </row>
    <row r="33" spans="1:7" x14ac:dyDescent="0.25">
      <c r="A33" s="36"/>
      <c r="B33" s="45"/>
      <c r="C33" s="45"/>
      <c r="D33" s="45"/>
      <c r="E33" s="45"/>
      <c r="F33" s="45"/>
      <c r="G33" s="45"/>
    </row>
    <row r="34" spans="1:7" x14ac:dyDescent="0.25">
      <c r="A34" s="36"/>
      <c r="B34" s="45"/>
      <c r="C34" s="45"/>
      <c r="D34" s="45"/>
      <c r="E34" s="45"/>
      <c r="F34" s="45"/>
      <c r="G34" s="45"/>
    </row>
    <row r="35" spans="1:7" x14ac:dyDescent="0.25">
      <c r="A35" s="36"/>
      <c r="B35" s="36"/>
      <c r="C35" s="36"/>
      <c r="D35" s="36"/>
      <c r="E35" s="36"/>
      <c r="F35" s="36"/>
      <c r="G35" s="36"/>
    </row>
    <row r="36" spans="1:7" x14ac:dyDescent="0.25">
      <c r="A36" s="36"/>
      <c r="B36" s="36"/>
      <c r="C36" s="36"/>
      <c r="D36" s="36"/>
      <c r="E36" s="36"/>
      <c r="F36" s="36"/>
      <c r="G36" s="36"/>
    </row>
    <row r="37" spans="1:7" x14ac:dyDescent="0.25">
      <c r="A37" s="36"/>
      <c r="B37" s="36"/>
      <c r="C37" s="36"/>
      <c r="D37" s="36"/>
      <c r="E37" s="36"/>
      <c r="F37" s="36"/>
      <c r="G37" s="36"/>
    </row>
    <row r="38" spans="1:7" x14ac:dyDescent="0.25">
      <c r="A38" s="36"/>
      <c r="B38" s="36"/>
      <c r="C38" s="36"/>
      <c r="D38" s="36"/>
      <c r="E38" s="36"/>
      <c r="F38" s="36"/>
      <c r="G38" s="36"/>
    </row>
    <row r="39" spans="1:7" x14ac:dyDescent="0.25">
      <c r="A39" s="36"/>
      <c r="B39" s="36"/>
      <c r="C39" s="36"/>
      <c r="D39" s="36"/>
      <c r="E39" s="36"/>
      <c r="F39" s="36"/>
      <c r="G39" s="36"/>
    </row>
    <row r="40" spans="1:7" x14ac:dyDescent="0.25">
      <c r="A40" s="36"/>
      <c r="B40" s="36"/>
      <c r="C40" s="36"/>
      <c r="D40" s="36"/>
      <c r="E40" s="36"/>
      <c r="F40" s="36"/>
      <c r="G40" s="36"/>
    </row>
    <row r="41" spans="1:7" ht="15.75" x14ac:dyDescent="0.25">
      <c r="A41" s="46"/>
    </row>
    <row r="42" spans="1:7" ht="15.75" x14ac:dyDescent="0.25">
      <c r="A42" s="46"/>
    </row>
    <row r="43" spans="1:7" ht="15.75" x14ac:dyDescent="0.25">
      <c r="A43" s="46"/>
    </row>
    <row r="44" spans="1:7" ht="15.75" x14ac:dyDescent="0.25">
      <c r="A44" s="46"/>
    </row>
  </sheetData>
  <mergeCells count="7">
    <mergeCell ref="B4:G4"/>
    <mergeCell ref="B33:B34"/>
    <mergeCell ref="C33:C34"/>
    <mergeCell ref="D33:D34"/>
    <mergeCell ref="E33:E34"/>
    <mergeCell ref="F33:F34"/>
    <mergeCell ref="G33:G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22" workbookViewId="0">
      <selection activeCell="F51" sqref="F51"/>
    </sheetView>
  </sheetViews>
  <sheetFormatPr baseColWidth="10" defaultRowHeight="15" x14ac:dyDescent="0.25"/>
  <cols>
    <col min="1" max="1" width="15.28515625" customWidth="1"/>
    <col min="2" max="2" width="16.7109375" customWidth="1"/>
  </cols>
  <sheetData>
    <row r="1" spans="1:9" x14ac:dyDescent="0.25">
      <c r="A1" s="56" t="s">
        <v>30</v>
      </c>
      <c r="B1" s="56"/>
      <c r="C1" s="56"/>
      <c r="D1" s="56"/>
      <c r="E1" s="56"/>
      <c r="F1" s="56"/>
      <c r="G1" s="56"/>
      <c r="H1" s="56"/>
      <c r="I1" s="47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47"/>
    </row>
    <row r="3" spans="1:9" ht="24.95" customHeight="1" thickBot="1" x14ac:dyDescent="0.3">
      <c r="A3" s="40"/>
      <c r="B3" s="40"/>
      <c r="C3" s="40"/>
      <c r="D3" s="40"/>
      <c r="E3" s="40"/>
      <c r="F3" s="40"/>
      <c r="G3" s="40"/>
      <c r="H3" s="40"/>
      <c r="I3" s="47"/>
    </row>
    <row r="4" spans="1:9" ht="24.95" customHeight="1" thickBot="1" x14ac:dyDescent="0.3">
      <c r="A4" s="40"/>
      <c r="B4" s="40"/>
      <c r="C4" s="8" t="s">
        <v>31</v>
      </c>
      <c r="D4" s="9"/>
      <c r="E4" s="10"/>
      <c r="F4" s="8" t="s">
        <v>32</v>
      </c>
      <c r="G4" s="9"/>
      <c r="H4" s="10"/>
      <c r="I4" s="47"/>
    </row>
    <row r="5" spans="1:9" ht="24.95" customHeight="1" thickBot="1" x14ac:dyDescent="0.3">
      <c r="A5" s="8" t="s">
        <v>33</v>
      </c>
      <c r="B5" s="57"/>
      <c r="C5" s="58"/>
      <c r="D5" s="59"/>
      <c r="E5" s="60"/>
      <c r="F5" s="61"/>
      <c r="G5" s="59"/>
      <c r="H5" s="60"/>
      <c r="I5" s="47"/>
    </row>
    <row r="6" spans="1:9" ht="24.95" customHeight="1" thickBot="1" x14ac:dyDescent="0.3">
      <c r="A6" s="8" t="s">
        <v>34</v>
      </c>
      <c r="B6" s="57"/>
      <c r="C6" s="58"/>
      <c r="D6" s="59"/>
      <c r="E6" s="60"/>
      <c r="F6" s="61"/>
      <c r="G6" s="59"/>
      <c r="H6" s="60"/>
      <c r="I6" s="47"/>
    </row>
    <row r="7" spans="1:9" ht="24.95" customHeight="1" thickBot="1" x14ac:dyDescent="0.3">
      <c r="A7" s="62" t="s">
        <v>35</v>
      </c>
      <c r="B7" s="63"/>
      <c r="C7" s="58"/>
      <c r="D7" s="59"/>
      <c r="E7" s="60"/>
      <c r="F7" s="61"/>
      <c r="G7" s="59"/>
      <c r="H7" s="60"/>
      <c r="I7" s="47"/>
    </row>
    <row r="8" spans="1:9" ht="24.95" customHeight="1" thickBot="1" x14ac:dyDescent="0.3">
      <c r="A8" s="8" t="s">
        <v>36</v>
      </c>
      <c r="B8" s="57"/>
      <c r="C8" s="58"/>
      <c r="D8" s="59"/>
      <c r="E8" s="60"/>
      <c r="F8" s="61"/>
      <c r="G8" s="59"/>
      <c r="H8" s="60"/>
      <c r="I8" s="47"/>
    </row>
    <row r="9" spans="1:9" ht="24.95" customHeight="1" thickBot="1" x14ac:dyDescent="0.3">
      <c r="A9" s="62" t="s">
        <v>37</v>
      </c>
      <c r="B9" s="63"/>
      <c r="C9" s="58"/>
      <c r="D9" s="59"/>
      <c r="E9" s="64"/>
      <c r="F9" s="58"/>
      <c r="G9" s="59"/>
      <c r="H9" s="64"/>
      <c r="I9" s="47"/>
    </row>
    <row r="10" spans="1:9" ht="24.95" customHeight="1" thickBot="1" x14ac:dyDescent="0.3">
      <c r="A10" s="8" t="s">
        <v>38</v>
      </c>
      <c r="B10" s="57"/>
      <c r="C10" s="58"/>
      <c r="D10" s="59"/>
      <c r="E10" s="60"/>
      <c r="F10" s="61"/>
      <c r="G10" s="59"/>
      <c r="H10" s="60"/>
      <c r="I10" s="47"/>
    </row>
    <row r="11" spans="1:9" ht="24.95" customHeight="1" thickBot="1" x14ac:dyDescent="0.3">
      <c r="A11" s="8" t="s">
        <v>39</v>
      </c>
      <c r="B11" s="57"/>
      <c r="C11" s="65"/>
      <c r="D11" s="66"/>
      <c r="E11" s="67"/>
      <c r="F11" s="68"/>
      <c r="G11" s="66"/>
      <c r="H11" s="67"/>
      <c r="I11" s="47"/>
    </row>
    <row r="12" spans="1:9" ht="24.95" customHeight="1" thickBot="1" x14ac:dyDescent="0.3">
      <c r="A12" s="8" t="s">
        <v>40</v>
      </c>
      <c r="B12" s="57"/>
      <c r="C12" s="65"/>
      <c r="D12" s="66"/>
      <c r="E12" s="66"/>
      <c r="F12" s="66"/>
      <c r="G12" s="66"/>
      <c r="H12" s="69"/>
      <c r="I12" s="47"/>
    </row>
    <row r="13" spans="1:9" ht="24.95" customHeight="1" thickBot="1" x14ac:dyDescent="0.3">
      <c r="A13" s="8" t="s">
        <v>41</v>
      </c>
      <c r="B13" s="57"/>
      <c r="C13" s="65"/>
      <c r="D13" s="66"/>
      <c r="E13" s="67"/>
      <c r="F13" s="68"/>
      <c r="G13" s="66"/>
      <c r="H13" s="67"/>
      <c r="I13" s="47"/>
    </row>
    <row r="14" spans="1:9" ht="24.95" customHeight="1" thickBot="1" x14ac:dyDescent="0.3">
      <c r="A14" s="8" t="s">
        <v>42</v>
      </c>
      <c r="B14" s="57"/>
      <c r="C14" s="65"/>
      <c r="D14" s="66"/>
      <c r="E14" s="66"/>
      <c r="F14" s="66"/>
      <c r="G14" s="66"/>
      <c r="H14" s="69"/>
      <c r="I14" s="47"/>
    </row>
    <row r="15" spans="1:9" ht="24.95" customHeight="1" thickBot="1" x14ac:dyDescent="0.3">
      <c r="A15" s="8" t="s">
        <v>43</v>
      </c>
      <c r="B15" s="57"/>
      <c r="C15" s="65"/>
      <c r="D15" s="66"/>
      <c r="E15" s="67"/>
      <c r="F15" s="68"/>
      <c r="G15" s="66"/>
      <c r="H15" s="67"/>
      <c r="I15" s="47"/>
    </row>
    <row r="16" spans="1:9" ht="24.95" customHeight="1" thickBot="1" x14ac:dyDescent="0.3">
      <c r="A16" s="8" t="s">
        <v>44</v>
      </c>
      <c r="B16" s="57"/>
      <c r="C16" s="65"/>
      <c r="D16" s="66"/>
      <c r="E16" s="66"/>
      <c r="F16" s="66"/>
      <c r="G16" s="66"/>
      <c r="H16" s="69"/>
      <c r="I16" s="47"/>
    </row>
    <row r="17" spans="1:9" ht="24.95" customHeight="1" thickBot="1" x14ac:dyDescent="0.3">
      <c r="A17" s="8" t="s">
        <v>45</v>
      </c>
      <c r="B17" s="57"/>
      <c r="C17" s="58"/>
      <c r="D17" s="59"/>
      <c r="E17" s="59"/>
      <c r="F17" s="59"/>
      <c r="G17" s="59"/>
      <c r="H17" s="64"/>
      <c r="I17" s="47"/>
    </row>
    <row r="18" spans="1:9" ht="24.95" customHeight="1" thickBot="1" x14ac:dyDescent="0.3">
      <c r="A18" s="8" t="s">
        <v>46</v>
      </c>
      <c r="B18" s="57"/>
      <c r="C18" s="70"/>
      <c r="D18" s="71"/>
      <c r="E18" s="72"/>
      <c r="F18" s="70"/>
      <c r="G18" s="71"/>
      <c r="H18" s="72"/>
      <c r="I18" s="47"/>
    </row>
    <row r="19" spans="1:9" ht="24.95" customHeight="1" thickBot="1" x14ac:dyDescent="0.3">
      <c r="A19" s="8" t="s">
        <v>47</v>
      </c>
      <c r="B19" s="57"/>
      <c r="C19" s="70"/>
      <c r="D19" s="71"/>
      <c r="E19" s="72"/>
      <c r="F19" s="70"/>
      <c r="G19" s="71"/>
      <c r="H19" s="72"/>
      <c r="I19" s="47"/>
    </row>
    <row r="20" spans="1:9" ht="24.95" customHeight="1" thickBot="1" x14ac:dyDescent="0.3">
      <c r="A20" s="8" t="s">
        <v>48</v>
      </c>
      <c r="B20" s="57"/>
      <c r="C20" s="48"/>
      <c r="D20" s="48"/>
      <c r="E20" s="48"/>
      <c r="F20" s="48"/>
      <c r="G20" s="48"/>
      <c r="H20" s="49"/>
      <c r="I20" s="47"/>
    </row>
    <row r="21" spans="1:9" ht="24.95" customHeight="1" x14ac:dyDescent="0.25">
      <c r="A21" s="50"/>
      <c r="B21" s="74"/>
      <c r="C21" s="74"/>
      <c r="D21" s="74"/>
      <c r="E21" s="74"/>
      <c r="F21" s="74"/>
      <c r="G21" s="74"/>
      <c r="H21" s="74"/>
      <c r="I21" s="75"/>
    </row>
    <row r="22" spans="1:9" ht="24.95" customHeight="1" x14ac:dyDescent="0.25">
      <c r="A22" s="12"/>
      <c r="B22" s="73"/>
      <c r="C22" s="73"/>
      <c r="D22" s="73"/>
      <c r="E22" s="73"/>
      <c r="F22" s="73"/>
      <c r="G22" s="73"/>
      <c r="H22" s="73"/>
      <c r="I22" s="75"/>
    </row>
    <row r="23" spans="1:9" ht="24.95" customHeight="1" x14ac:dyDescent="0.25">
      <c r="A23" s="40"/>
      <c r="B23" s="40"/>
      <c r="C23" s="40"/>
      <c r="D23" s="40"/>
      <c r="E23" s="40"/>
      <c r="F23" s="40"/>
      <c r="G23" s="40"/>
      <c r="H23" s="40"/>
      <c r="I23" s="47"/>
    </row>
    <row r="24" spans="1:9" ht="24.95" customHeight="1" x14ac:dyDescent="0.25">
      <c r="A24" s="40"/>
      <c r="B24" s="40"/>
      <c r="C24" s="40"/>
      <c r="D24" s="40"/>
      <c r="E24" s="40"/>
      <c r="F24" s="40"/>
      <c r="G24" s="40"/>
      <c r="H24" s="40"/>
      <c r="I24" s="47"/>
    </row>
    <row r="25" spans="1:9" ht="24.95" customHeight="1" x14ac:dyDescent="0.25">
      <c r="A25" s="40"/>
      <c r="B25" s="40"/>
      <c r="C25" s="40"/>
      <c r="D25" s="40"/>
      <c r="E25" s="40"/>
      <c r="F25" s="40"/>
      <c r="G25" s="40"/>
      <c r="H25" s="40"/>
      <c r="I25" s="47"/>
    </row>
    <row r="26" spans="1:9" ht="24.95" customHeight="1" x14ac:dyDescent="0.25">
      <c r="A26" s="40"/>
      <c r="B26" s="40"/>
      <c r="C26" s="40"/>
      <c r="D26" s="40"/>
      <c r="E26" s="40"/>
      <c r="F26" s="40"/>
      <c r="G26" s="40"/>
      <c r="H26" s="40"/>
      <c r="I26" s="47"/>
    </row>
    <row r="27" spans="1:9" ht="24.95" customHeight="1" x14ac:dyDescent="0.25">
      <c r="A27" s="40"/>
      <c r="B27" s="40"/>
      <c r="C27" s="40"/>
      <c r="D27" s="40"/>
      <c r="E27" s="40"/>
      <c r="F27" s="40"/>
      <c r="G27" s="40"/>
      <c r="H27" s="40"/>
      <c r="I27" s="47"/>
    </row>
    <row r="28" spans="1:9" ht="24.95" customHeight="1" x14ac:dyDescent="0.25">
      <c r="A28" s="40"/>
      <c r="B28" s="40"/>
      <c r="C28" s="40"/>
      <c r="D28" s="40"/>
      <c r="E28" s="40"/>
      <c r="F28" s="40"/>
      <c r="G28" s="40"/>
      <c r="H28" s="40"/>
      <c r="I28" s="47"/>
    </row>
    <row r="29" spans="1:9" ht="24.95" customHeight="1" x14ac:dyDescent="0.25">
      <c r="A29" s="40"/>
      <c r="B29" s="40"/>
      <c r="C29" s="40"/>
      <c r="D29" s="40"/>
      <c r="E29" s="40"/>
      <c r="F29" s="40"/>
      <c r="G29" s="40"/>
      <c r="H29" s="40"/>
      <c r="I29" s="47"/>
    </row>
    <row r="30" spans="1:9" ht="24.95" customHeight="1" x14ac:dyDescent="0.25">
      <c r="A30" s="40"/>
      <c r="B30" s="40"/>
      <c r="C30" s="40"/>
      <c r="D30" s="40"/>
      <c r="E30" s="40"/>
      <c r="F30" s="40"/>
      <c r="G30" s="40"/>
      <c r="H30" s="40"/>
      <c r="I30" s="47"/>
    </row>
    <row r="31" spans="1:9" ht="24.95" customHeight="1" x14ac:dyDescent="0.25">
      <c r="A31" s="40"/>
      <c r="B31" s="40"/>
      <c r="C31" s="40"/>
      <c r="D31" s="40"/>
      <c r="E31" s="40"/>
      <c r="F31" s="40"/>
      <c r="G31" s="40"/>
      <c r="H31" s="40"/>
      <c r="I31" s="47"/>
    </row>
    <row r="32" spans="1:9" ht="24.95" customHeight="1" x14ac:dyDescent="0.25">
      <c r="A32" s="40"/>
      <c r="B32" s="40"/>
      <c r="C32" s="40"/>
      <c r="D32" s="40"/>
      <c r="E32" s="40"/>
      <c r="F32" s="40"/>
      <c r="G32" s="40"/>
      <c r="H32" s="40"/>
      <c r="I32" s="47"/>
    </row>
    <row r="33" spans="1:9" ht="24.95" customHeight="1" x14ac:dyDescent="0.25">
      <c r="A33" s="40"/>
      <c r="B33" s="40"/>
      <c r="C33" s="40"/>
      <c r="D33" s="40"/>
      <c r="E33" s="40"/>
      <c r="F33" s="40"/>
      <c r="G33" s="40"/>
      <c r="H33" s="40"/>
      <c r="I33" s="47"/>
    </row>
    <row r="34" spans="1:9" ht="24.95" customHeight="1" x14ac:dyDescent="0.25">
      <c r="A34" s="40"/>
      <c r="B34" s="40"/>
      <c r="C34" s="40"/>
      <c r="D34" s="40"/>
      <c r="E34" s="40"/>
      <c r="F34" s="40"/>
      <c r="G34" s="40"/>
      <c r="H34" s="40"/>
      <c r="I34" s="47"/>
    </row>
    <row r="35" spans="1:9" ht="24.95" customHeight="1" x14ac:dyDescent="0.25">
      <c r="A35" s="40"/>
      <c r="B35" s="40"/>
      <c r="C35" s="40"/>
      <c r="D35" s="40"/>
      <c r="E35" s="40"/>
      <c r="F35" s="40"/>
      <c r="G35" s="40"/>
      <c r="H35" s="40"/>
      <c r="I35" s="47"/>
    </row>
    <row r="36" spans="1:9" ht="24.95" customHeight="1" x14ac:dyDescent="0.25">
      <c r="A36" s="40"/>
      <c r="B36" s="40"/>
      <c r="C36" s="40"/>
      <c r="D36" s="40"/>
      <c r="E36" s="40"/>
      <c r="F36" s="40"/>
      <c r="G36" s="40"/>
      <c r="H36" s="40"/>
      <c r="I36" s="47"/>
    </row>
    <row r="37" spans="1:9" ht="24.95" customHeight="1" x14ac:dyDescent="0.25">
      <c r="A37" s="40"/>
      <c r="B37" s="40"/>
      <c r="C37" s="40"/>
      <c r="D37" s="40"/>
      <c r="E37" s="40"/>
      <c r="F37" s="40"/>
      <c r="G37" s="40"/>
      <c r="H37" s="40"/>
      <c r="I37" s="47"/>
    </row>
    <row r="38" spans="1:9" ht="24.95" customHeight="1" thickBot="1" x14ac:dyDescent="0.3">
      <c r="A38" s="40"/>
      <c r="B38" s="40"/>
      <c r="C38" s="40"/>
      <c r="D38" s="40"/>
      <c r="E38" s="40"/>
      <c r="F38" s="40"/>
      <c r="G38" s="40"/>
      <c r="H38" s="40"/>
      <c r="I38" s="47"/>
    </row>
    <row r="39" spans="1:9" ht="24.95" customHeight="1" x14ac:dyDescent="0.25">
      <c r="A39" s="51" t="s">
        <v>49</v>
      </c>
      <c r="B39" s="52"/>
      <c r="C39" s="52"/>
      <c r="D39" s="52"/>
      <c r="E39" s="52"/>
      <c r="F39" s="52" t="s">
        <v>50</v>
      </c>
      <c r="G39" s="52"/>
      <c r="H39" s="53"/>
      <c r="I39" s="47"/>
    </row>
    <row r="40" spans="1:9" ht="24.95" customHeight="1" thickBot="1" x14ac:dyDescent="0.3">
      <c r="A40" s="54"/>
      <c r="B40" s="55"/>
      <c r="C40" s="55"/>
      <c r="D40" s="55"/>
      <c r="E40" s="55"/>
      <c r="F40" s="76"/>
      <c r="G40" s="76"/>
      <c r="H40" s="77"/>
      <c r="I40" s="47"/>
    </row>
    <row r="41" spans="1:9" ht="24.95" customHeight="1" x14ac:dyDescent="0.25">
      <c r="A41" s="46"/>
    </row>
    <row r="42" spans="1:9" ht="24.95" customHeight="1" x14ac:dyDescent="0.25"/>
  </sheetData>
  <mergeCells count="54">
    <mergeCell ref="G21:G22"/>
    <mergeCell ref="H21:H22"/>
    <mergeCell ref="I21:I22"/>
    <mergeCell ref="F40:H40"/>
    <mergeCell ref="A20:B20"/>
    <mergeCell ref="B21:B22"/>
    <mergeCell ref="C21:C22"/>
    <mergeCell ref="D21:D22"/>
    <mergeCell ref="E21:E22"/>
    <mergeCell ref="F21:F22"/>
    <mergeCell ref="A18:B18"/>
    <mergeCell ref="C18:E18"/>
    <mergeCell ref="F18:H18"/>
    <mergeCell ref="A19:B19"/>
    <mergeCell ref="C19:E19"/>
    <mergeCell ref="F19:H19"/>
    <mergeCell ref="A15:B15"/>
    <mergeCell ref="C15:E15"/>
    <mergeCell ref="F15:H15"/>
    <mergeCell ref="A16:B16"/>
    <mergeCell ref="C16:H16"/>
    <mergeCell ref="A17:B17"/>
    <mergeCell ref="C17:H17"/>
    <mergeCell ref="A12:B12"/>
    <mergeCell ref="C12:H12"/>
    <mergeCell ref="A13:B13"/>
    <mergeCell ref="C13:E13"/>
    <mergeCell ref="F13:H13"/>
    <mergeCell ref="A14:B14"/>
    <mergeCell ref="C14:H14"/>
    <mergeCell ref="A10:B10"/>
    <mergeCell ref="C10:E10"/>
    <mergeCell ref="F10:H10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A6:B6"/>
    <mergeCell ref="C6:E6"/>
    <mergeCell ref="F6:H6"/>
    <mergeCell ref="A7:B7"/>
    <mergeCell ref="C7:E7"/>
    <mergeCell ref="F7:H7"/>
    <mergeCell ref="A1:H2"/>
    <mergeCell ref="C4:E4"/>
    <mergeCell ref="F4:H4"/>
    <mergeCell ref="A5:B5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Comprob. densidad y espesor</vt:lpstr>
      <vt:lpstr>Datos del ensayo</vt:lpstr>
      <vt:lpstr>Informe de ensayo</vt:lpstr>
      <vt:lpstr>'Comprob. densidad y espesor'!OLE_LINK3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Calvo Revuelta</dc:creator>
  <cp:lastModifiedBy>Carmen Calvo Revuelta</cp:lastModifiedBy>
  <cp:lastPrinted>2018-02-23T07:17:46Z</cp:lastPrinted>
  <dcterms:created xsi:type="dcterms:W3CDTF">2018-02-23T07:15:10Z</dcterms:created>
  <dcterms:modified xsi:type="dcterms:W3CDTF">2018-02-23T08:03:17Z</dcterms:modified>
</cp:coreProperties>
</file>